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activeTab="0"/>
  </bookViews>
  <sheets>
    <sheet name="SPK MAUT" sheetId="1" r:id="rId1"/>
  </sheets>
  <definedNames/>
  <calcPr fullCalcOnLoad="1"/>
</workbook>
</file>

<file path=xl/sharedStrings.xml><?xml version="1.0" encoding="utf-8"?>
<sst xmlns="http://schemas.openxmlformats.org/spreadsheetml/2006/main" count="96" uniqueCount="41">
  <si>
    <t>Perhitungan Penentuan Alternatif Penerima Beasiswa dengan Metode MAUT (Multi Attribute Utility Theory)</t>
  </si>
  <si>
    <t>http://contohprogram.com</t>
  </si>
  <si>
    <t>IPK</t>
  </si>
  <si>
    <t>Penghasilan Ortu</t>
  </si>
  <si>
    <t>Tanggungan Ortu</t>
  </si>
  <si>
    <t>Presensi</t>
  </si>
  <si>
    <t>Semester</t>
  </si>
  <si>
    <t>Kriteria</t>
  </si>
  <si>
    <t>Pilihan</t>
  </si>
  <si>
    <t>Nilai Pilihan Kriteria</t>
  </si>
  <si>
    <t>Mey</t>
  </si>
  <si>
    <t>&lt; 2.5</t>
  </si>
  <si>
    <t>Junia</t>
  </si>
  <si>
    <t>&gt;= 2.5 dan &lt; 3</t>
  </si>
  <si>
    <t>Julio</t>
  </si>
  <si>
    <t>&gt;= 3 dan &lt; 3.5</t>
  </si>
  <si>
    <t>Agus</t>
  </si>
  <si>
    <t>&gt;= 3.5</t>
  </si>
  <si>
    <t>Septi</t>
  </si>
  <si>
    <t>&lt; 1,500,000</t>
  </si>
  <si>
    <t>&gt;= 1,500,000 dan &lt; 3,000,000</t>
  </si>
  <si>
    <t>&gt;= 3,000,000 dan &lt; 5,000,000</t>
  </si>
  <si>
    <t>max</t>
  </si>
  <si>
    <t>&gt;= 5,000,000</t>
  </si>
  <si>
    <t>min</t>
  </si>
  <si>
    <t>Jumlah 1</t>
  </si>
  <si>
    <t>selisih</t>
  </si>
  <si>
    <t>Jumlah 2</t>
  </si>
  <si>
    <t>Jumlah 3</t>
  </si>
  <si>
    <t>Jumlah &gt;=4</t>
  </si>
  <si>
    <t>&lt; 60% Hadir</t>
  </si>
  <si>
    <t>&gt;= 60% dan &lt; 70% Hadir</t>
  </si>
  <si>
    <t>&gt;= 70% dan &lt; 80% Hadir</t>
  </si>
  <si>
    <t>&gt;=80% Hadir</t>
  </si>
  <si>
    <t>Semeter &lt;= 2 atau &gt; 8</t>
  </si>
  <si>
    <t>Semester 3 dan 4</t>
  </si>
  <si>
    <t>Semester 5 dan 6</t>
  </si>
  <si>
    <t>bobot</t>
  </si>
  <si>
    <t>Semester 7 dan 8</t>
  </si>
  <si>
    <t>Hasil</t>
  </si>
  <si>
    <t>Alternatif Nilai Terbesar Junia dengan Hasil Akhir 0.708333333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</si>
</sst>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41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5" applyNumberFormat="0" applyAlignment="0" applyProtection="0"/>
    <xf numFmtId="0" fontId="25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6" applyNumberFormat="0" applyAlignment="0" applyProtection="0"/>
    <xf numFmtId="0" fontId="0" fillId="12" borderId="0" applyNumberFormat="0" applyBorder="0" applyAlignment="0" applyProtection="0"/>
    <xf numFmtId="0" fontId="35" fillId="11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6" fillId="0" borderId="0" xfId="24" applyFont="1" applyAlignment="1" applyProtection="1">
      <alignment/>
      <protection/>
    </xf>
    <xf numFmtId="0" fontId="0" fillId="28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ohprogram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3" max="3" width="12.8515625" style="0" bestFit="1" customWidth="1"/>
    <col min="4" max="4" width="17.57421875" style="0" customWidth="1"/>
    <col min="5" max="5" width="17.421875" style="0" customWidth="1"/>
    <col min="6" max="6" width="18.8515625" style="0" customWidth="1"/>
    <col min="7" max="7" width="18.28125" style="0" customWidth="1"/>
    <col min="8" max="8" width="12.8515625" style="0" bestFit="1" customWidth="1"/>
    <col min="10" max="10" width="4.57421875" style="0" customWidth="1"/>
    <col min="11" max="11" width="17.57421875" style="0" customWidth="1"/>
    <col min="12" max="12" width="27.8515625" style="0" customWidth="1"/>
  </cols>
  <sheetData>
    <row r="2" spans="2:14" ht="18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3" ht="15"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K4" s="9" t="s">
        <v>7</v>
      </c>
      <c r="L4" s="9" t="s">
        <v>8</v>
      </c>
      <c r="M4" s="9" t="s">
        <v>9</v>
      </c>
    </row>
    <row r="5" spans="2:13" ht="15">
      <c r="B5" s="4" t="s">
        <v>10</v>
      </c>
      <c r="C5" s="4">
        <v>3</v>
      </c>
      <c r="D5" s="4">
        <v>2</v>
      </c>
      <c r="E5" s="4">
        <v>3</v>
      </c>
      <c r="F5" s="4">
        <v>3</v>
      </c>
      <c r="G5" s="4">
        <v>4</v>
      </c>
      <c r="K5" s="9" t="s">
        <v>2</v>
      </c>
      <c r="L5" s="9" t="s">
        <v>11</v>
      </c>
      <c r="M5" s="9">
        <v>1</v>
      </c>
    </row>
    <row r="6" spans="2:13" ht="15">
      <c r="B6" s="4" t="s">
        <v>12</v>
      </c>
      <c r="C6" s="4">
        <v>3</v>
      </c>
      <c r="D6" s="4">
        <v>3</v>
      </c>
      <c r="E6" s="4">
        <v>4</v>
      </c>
      <c r="F6" s="4">
        <v>2</v>
      </c>
      <c r="G6" s="4">
        <v>3</v>
      </c>
      <c r="K6" s="9" t="s">
        <v>2</v>
      </c>
      <c r="L6" s="9" t="s">
        <v>13</v>
      </c>
      <c r="M6" s="9">
        <v>2</v>
      </c>
    </row>
    <row r="7" spans="2:13" ht="15">
      <c r="B7" s="4" t="s">
        <v>14</v>
      </c>
      <c r="C7" s="4">
        <v>4</v>
      </c>
      <c r="D7" s="4">
        <v>2</v>
      </c>
      <c r="E7" s="4">
        <v>3</v>
      </c>
      <c r="F7" s="4">
        <v>3</v>
      </c>
      <c r="G7" s="4">
        <v>2</v>
      </c>
      <c r="K7" s="9" t="s">
        <v>2</v>
      </c>
      <c r="L7" s="9" t="s">
        <v>15</v>
      </c>
      <c r="M7" s="9">
        <v>3</v>
      </c>
    </row>
    <row r="8" spans="2:13" ht="15">
      <c r="B8" s="4" t="s">
        <v>16</v>
      </c>
      <c r="C8" s="4">
        <v>1</v>
      </c>
      <c r="D8" s="4">
        <v>4</v>
      </c>
      <c r="E8" s="4">
        <v>2</v>
      </c>
      <c r="F8" s="4">
        <v>2</v>
      </c>
      <c r="G8" s="4">
        <v>2</v>
      </c>
      <c r="K8" s="9" t="s">
        <v>2</v>
      </c>
      <c r="L8" s="9" t="s">
        <v>17</v>
      </c>
      <c r="M8" s="9">
        <v>4</v>
      </c>
    </row>
    <row r="9" spans="2:13" ht="15">
      <c r="B9" s="4" t="s">
        <v>18</v>
      </c>
      <c r="C9" s="4">
        <v>2</v>
      </c>
      <c r="D9" s="4">
        <v>1</v>
      </c>
      <c r="E9" s="4">
        <v>2</v>
      </c>
      <c r="F9" s="4">
        <v>1</v>
      </c>
      <c r="G9" s="4">
        <v>1</v>
      </c>
      <c r="K9" s="9" t="s">
        <v>3</v>
      </c>
      <c r="L9" s="9" t="s">
        <v>19</v>
      </c>
      <c r="M9" s="9">
        <v>1</v>
      </c>
    </row>
    <row r="10" spans="11:13" ht="15">
      <c r="K10" s="9" t="s">
        <v>3</v>
      </c>
      <c r="L10" s="9" t="s">
        <v>20</v>
      </c>
      <c r="M10" s="9">
        <v>2</v>
      </c>
    </row>
    <row r="11" spans="2:13" ht="15">
      <c r="B11" s="5"/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K11" s="9" t="s">
        <v>3</v>
      </c>
      <c r="L11" s="9" t="s">
        <v>21</v>
      </c>
      <c r="M11" s="9">
        <v>3</v>
      </c>
    </row>
    <row r="12" spans="2:13" ht="15">
      <c r="B12" s="5" t="s">
        <v>22</v>
      </c>
      <c r="C12" s="5">
        <f aca="true" t="shared" si="0" ref="C12:G12">MAX(C5:C9)</f>
        <v>4</v>
      </c>
      <c r="D12" s="5">
        <f t="shared" si="0"/>
        <v>4</v>
      </c>
      <c r="E12" s="5">
        <f t="shared" si="0"/>
        <v>4</v>
      </c>
      <c r="F12" s="5">
        <f t="shared" si="0"/>
        <v>3</v>
      </c>
      <c r="G12" s="5">
        <f t="shared" si="0"/>
        <v>4</v>
      </c>
      <c r="K12" s="9" t="s">
        <v>3</v>
      </c>
      <c r="L12" s="9" t="s">
        <v>23</v>
      </c>
      <c r="M12" s="9">
        <v>4</v>
      </c>
    </row>
    <row r="13" spans="2:13" ht="15">
      <c r="B13" s="5" t="s">
        <v>24</v>
      </c>
      <c r="C13" s="5">
        <f aca="true" t="shared" si="1" ref="C13:G13">MIN(C5:C9)</f>
        <v>1</v>
      </c>
      <c r="D13" s="5">
        <f t="shared" si="1"/>
        <v>1</v>
      </c>
      <c r="E13" s="5">
        <f t="shared" si="1"/>
        <v>2</v>
      </c>
      <c r="F13" s="5">
        <f t="shared" si="1"/>
        <v>1</v>
      </c>
      <c r="G13" s="5">
        <f t="shared" si="1"/>
        <v>1</v>
      </c>
      <c r="K13" s="9" t="s">
        <v>4</v>
      </c>
      <c r="L13" s="9" t="s">
        <v>25</v>
      </c>
      <c r="M13" s="9">
        <v>1</v>
      </c>
    </row>
    <row r="14" spans="2:13" ht="15">
      <c r="B14" s="5" t="s">
        <v>26</v>
      </c>
      <c r="C14" s="5">
        <f aca="true" t="shared" si="2" ref="C14:G14">C12-C13</f>
        <v>3</v>
      </c>
      <c r="D14" s="5">
        <f t="shared" si="2"/>
        <v>3</v>
      </c>
      <c r="E14" s="5">
        <f t="shared" si="2"/>
        <v>2</v>
      </c>
      <c r="F14" s="5">
        <f t="shared" si="2"/>
        <v>2</v>
      </c>
      <c r="G14" s="5">
        <f t="shared" si="2"/>
        <v>3</v>
      </c>
      <c r="K14" s="9" t="s">
        <v>4</v>
      </c>
      <c r="L14" s="9" t="s">
        <v>27</v>
      </c>
      <c r="M14" s="9">
        <v>2</v>
      </c>
    </row>
    <row r="15" spans="11:13" ht="15">
      <c r="K15" s="9" t="s">
        <v>4</v>
      </c>
      <c r="L15" s="9" t="s">
        <v>28</v>
      </c>
      <c r="M15" s="9">
        <v>3</v>
      </c>
    </row>
    <row r="16" spans="2:13" ht="15">
      <c r="B16" s="6"/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K16" s="9" t="s">
        <v>4</v>
      </c>
      <c r="L16" s="9" t="s">
        <v>29</v>
      </c>
      <c r="M16" s="9">
        <v>4</v>
      </c>
    </row>
    <row r="17" spans="2:13" ht="15">
      <c r="B17" s="6" t="s">
        <v>10</v>
      </c>
      <c r="C17" s="6">
        <f aca="true" t="shared" si="3" ref="C17:G17">(C5-C$13)/C$14</f>
        <v>0.6666666666666666</v>
      </c>
      <c r="D17" s="6">
        <f t="shared" si="3"/>
        <v>0.3333333333333333</v>
      </c>
      <c r="E17" s="6">
        <f t="shared" si="3"/>
        <v>0.5</v>
      </c>
      <c r="F17" s="6">
        <f t="shared" si="3"/>
        <v>1</v>
      </c>
      <c r="G17" s="6">
        <f t="shared" si="3"/>
        <v>1</v>
      </c>
      <c r="K17" s="9" t="s">
        <v>5</v>
      </c>
      <c r="L17" s="9" t="s">
        <v>30</v>
      </c>
      <c r="M17" s="9">
        <v>1</v>
      </c>
    </row>
    <row r="18" spans="2:13" ht="15">
      <c r="B18" s="6" t="s">
        <v>12</v>
      </c>
      <c r="C18" s="6">
        <f aca="true" t="shared" si="4" ref="C18:G18">(C6-C$13)/C$14</f>
        <v>0.6666666666666666</v>
      </c>
      <c r="D18" s="6">
        <f t="shared" si="4"/>
        <v>0.6666666666666666</v>
      </c>
      <c r="E18" s="6">
        <f t="shared" si="4"/>
        <v>1</v>
      </c>
      <c r="F18" s="6">
        <f t="shared" si="4"/>
        <v>0.5</v>
      </c>
      <c r="G18" s="6">
        <f t="shared" si="4"/>
        <v>0.6666666666666666</v>
      </c>
      <c r="K18" s="9" t="s">
        <v>5</v>
      </c>
      <c r="L18" s="9" t="s">
        <v>31</v>
      </c>
      <c r="M18" s="9">
        <v>2</v>
      </c>
    </row>
    <row r="19" spans="2:13" ht="15">
      <c r="B19" s="6" t="s">
        <v>14</v>
      </c>
      <c r="C19" s="6">
        <f aca="true" t="shared" si="5" ref="C19:G19">(C7-C$13)/C$14</f>
        <v>1</v>
      </c>
      <c r="D19" s="6">
        <f t="shared" si="5"/>
        <v>0.3333333333333333</v>
      </c>
      <c r="E19" s="6">
        <f t="shared" si="5"/>
        <v>0.5</v>
      </c>
      <c r="F19" s="6">
        <f t="shared" si="5"/>
        <v>1</v>
      </c>
      <c r="G19" s="6">
        <f t="shared" si="5"/>
        <v>0.3333333333333333</v>
      </c>
      <c r="K19" s="9" t="s">
        <v>5</v>
      </c>
      <c r="L19" s="9" t="s">
        <v>32</v>
      </c>
      <c r="M19" s="9">
        <v>3</v>
      </c>
    </row>
    <row r="20" spans="2:13" ht="15">
      <c r="B20" s="6" t="s">
        <v>16</v>
      </c>
      <c r="C20" s="6">
        <f aca="true" t="shared" si="6" ref="C20:G20">(C8-C$13)/C$14</f>
        <v>0</v>
      </c>
      <c r="D20" s="6">
        <f t="shared" si="6"/>
        <v>1</v>
      </c>
      <c r="E20" s="6">
        <f t="shared" si="6"/>
        <v>0</v>
      </c>
      <c r="F20" s="6">
        <f t="shared" si="6"/>
        <v>0.5</v>
      </c>
      <c r="G20" s="6">
        <f t="shared" si="6"/>
        <v>0.3333333333333333</v>
      </c>
      <c r="K20" s="9" t="s">
        <v>5</v>
      </c>
      <c r="L20" s="9" t="s">
        <v>33</v>
      </c>
      <c r="M20" s="9">
        <v>4</v>
      </c>
    </row>
    <row r="21" spans="2:13" ht="15">
      <c r="B21" s="6" t="s">
        <v>18</v>
      </c>
      <c r="C21" s="6">
        <f aca="true" t="shared" si="7" ref="C21:G21">(C9-C$13)/C$14</f>
        <v>0.3333333333333333</v>
      </c>
      <c r="D21" s="6">
        <f t="shared" si="7"/>
        <v>0</v>
      </c>
      <c r="E21" s="6">
        <f t="shared" si="7"/>
        <v>0</v>
      </c>
      <c r="F21" s="6">
        <f t="shared" si="7"/>
        <v>0</v>
      </c>
      <c r="G21" s="6">
        <f t="shared" si="7"/>
        <v>0</v>
      </c>
      <c r="K21" s="9" t="s">
        <v>6</v>
      </c>
      <c r="L21" s="9" t="s">
        <v>34</v>
      </c>
      <c r="M21" s="9">
        <v>1</v>
      </c>
    </row>
    <row r="22" spans="11:13" ht="15">
      <c r="K22" s="9" t="s">
        <v>6</v>
      </c>
      <c r="L22" s="9" t="s">
        <v>35</v>
      </c>
      <c r="M22" s="9">
        <v>2</v>
      </c>
    </row>
    <row r="23" spans="2:13" ht="15">
      <c r="B23" s="7"/>
      <c r="C23" s="7" t="s">
        <v>2</v>
      </c>
      <c r="D23" s="7" t="s">
        <v>3</v>
      </c>
      <c r="E23" s="7" t="s">
        <v>4</v>
      </c>
      <c r="F23" s="7" t="s">
        <v>5</v>
      </c>
      <c r="G23" s="7" t="s">
        <v>6</v>
      </c>
      <c r="K23" s="9" t="s">
        <v>6</v>
      </c>
      <c r="L23" s="9" t="s">
        <v>36</v>
      </c>
      <c r="M23" s="9">
        <v>3</v>
      </c>
    </row>
    <row r="24" spans="2:13" ht="15">
      <c r="B24" s="7" t="s">
        <v>37</v>
      </c>
      <c r="C24" s="7">
        <v>0.25</v>
      </c>
      <c r="D24" s="7">
        <v>0.3</v>
      </c>
      <c r="E24" s="7">
        <v>0.2</v>
      </c>
      <c r="F24" s="7">
        <v>0.15</v>
      </c>
      <c r="G24" s="7">
        <v>0.1</v>
      </c>
      <c r="K24" s="9" t="s">
        <v>6</v>
      </c>
      <c r="L24" s="9" t="s">
        <v>38</v>
      </c>
      <c r="M24" s="9">
        <v>4</v>
      </c>
    </row>
    <row r="26" spans="2:9" ht="15">
      <c r="B26" s="8"/>
      <c r="C26" s="8" t="s">
        <v>2</v>
      </c>
      <c r="D26" s="8" t="s">
        <v>3</v>
      </c>
      <c r="E26" s="8" t="s">
        <v>4</v>
      </c>
      <c r="F26" s="8" t="s">
        <v>5</v>
      </c>
      <c r="G26" s="8" t="s">
        <v>6</v>
      </c>
      <c r="H26" s="8" t="s">
        <v>39</v>
      </c>
      <c r="I26" s="8"/>
    </row>
    <row r="27" spans="2:9" ht="15">
      <c r="B27" s="8" t="s">
        <v>10</v>
      </c>
      <c r="C27" s="8">
        <f aca="true" t="shared" si="8" ref="C27:G27">C17*C$24</f>
        <v>0.16666666666666666</v>
      </c>
      <c r="D27" s="8">
        <f t="shared" si="8"/>
        <v>0.09999999999999999</v>
      </c>
      <c r="E27" s="8">
        <f t="shared" si="8"/>
        <v>0.1</v>
      </c>
      <c r="F27" s="8">
        <f t="shared" si="8"/>
        <v>0.15</v>
      </c>
      <c r="G27" s="8">
        <f t="shared" si="8"/>
        <v>0.1</v>
      </c>
      <c r="H27" s="8">
        <f aca="true" t="shared" si="9" ref="H27:H31">SUM(C27:G27)</f>
        <v>0.6166666666666667</v>
      </c>
      <c r="I27" s="8" t="s">
        <v>10</v>
      </c>
    </row>
    <row r="28" spans="2:9" ht="15">
      <c r="B28" s="8" t="s">
        <v>12</v>
      </c>
      <c r="C28" s="8">
        <f aca="true" t="shared" si="10" ref="C28:G28">C18*C$24</f>
        <v>0.16666666666666666</v>
      </c>
      <c r="D28" s="8">
        <f t="shared" si="10"/>
        <v>0.19999999999999998</v>
      </c>
      <c r="E28" s="8">
        <f t="shared" si="10"/>
        <v>0.2</v>
      </c>
      <c r="F28" s="8">
        <f t="shared" si="10"/>
        <v>0.075</v>
      </c>
      <c r="G28" s="8">
        <f t="shared" si="10"/>
        <v>0.06666666666666667</v>
      </c>
      <c r="H28" s="8">
        <f t="shared" si="9"/>
        <v>0.7083333333333333</v>
      </c>
      <c r="I28" s="8" t="s">
        <v>12</v>
      </c>
    </row>
    <row r="29" spans="2:9" ht="15">
      <c r="B29" s="8" t="s">
        <v>14</v>
      </c>
      <c r="C29" s="8">
        <f aca="true" t="shared" si="11" ref="C29:G29">C19*C$24</f>
        <v>0.25</v>
      </c>
      <c r="D29" s="8">
        <f t="shared" si="11"/>
        <v>0.09999999999999999</v>
      </c>
      <c r="E29" s="8">
        <f t="shared" si="11"/>
        <v>0.1</v>
      </c>
      <c r="F29" s="8">
        <f t="shared" si="11"/>
        <v>0.15</v>
      </c>
      <c r="G29" s="8">
        <f t="shared" si="11"/>
        <v>0.03333333333333333</v>
      </c>
      <c r="H29" s="8">
        <f t="shared" si="9"/>
        <v>0.6333333333333333</v>
      </c>
      <c r="I29" s="8" t="s">
        <v>14</v>
      </c>
    </row>
    <row r="30" spans="2:9" ht="15">
      <c r="B30" s="8" t="s">
        <v>16</v>
      </c>
      <c r="C30" s="8">
        <f aca="true" t="shared" si="12" ref="C30:G30">C20*C$24</f>
        <v>0</v>
      </c>
      <c r="D30" s="8">
        <f t="shared" si="12"/>
        <v>0.3</v>
      </c>
      <c r="E30" s="8">
        <f t="shared" si="12"/>
        <v>0</v>
      </c>
      <c r="F30" s="8">
        <f t="shared" si="12"/>
        <v>0.075</v>
      </c>
      <c r="G30" s="8">
        <f t="shared" si="12"/>
        <v>0.03333333333333333</v>
      </c>
      <c r="H30" s="8">
        <f t="shared" si="9"/>
        <v>0.4083333333333333</v>
      </c>
      <c r="I30" s="8" t="s">
        <v>16</v>
      </c>
    </row>
    <row r="31" spans="2:9" ht="15">
      <c r="B31" s="8" t="s">
        <v>18</v>
      </c>
      <c r="C31" s="8">
        <f aca="true" t="shared" si="13" ref="C31:G31">C21*C$24</f>
        <v>0.08333333333333333</v>
      </c>
      <c r="D31" s="8">
        <f t="shared" si="13"/>
        <v>0</v>
      </c>
      <c r="E31" s="8">
        <f t="shared" si="13"/>
        <v>0</v>
      </c>
      <c r="F31" s="8">
        <f t="shared" si="13"/>
        <v>0</v>
      </c>
      <c r="G31" s="8">
        <f t="shared" si="13"/>
        <v>0</v>
      </c>
      <c r="H31" s="8">
        <f t="shared" si="9"/>
        <v>0.08333333333333333</v>
      </c>
      <c r="I31" s="8" t="s">
        <v>18</v>
      </c>
    </row>
    <row r="33" spans="3:6" ht="15">
      <c r="C33" s="9" t="s">
        <v>40</v>
      </c>
      <c r="D33" s="9"/>
      <c r="E33" s="9"/>
      <c r="F33" s="9"/>
    </row>
  </sheetData>
  <sheetProtection/>
  <hyperlinks>
    <hyperlink ref="B3" r:id="rId1" display="http://contohprogram.com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>contohprogram.com</Manager>
  <Company>contohprogram.com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contohprogram.com</dc:title>
  <dc:subject>contohprogram.com</dc:subject>
  <dc:creator>contohprogram.com</dc:creator>
  <cp:keywords/>
  <dc:description/>
  <cp:lastModifiedBy>LENOVO</cp:lastModifiedBy>
  <dcterms:created xsi:type="dcterms:W3CDTF">2019-06-13T06:08:54Z</dcterms:created>
  <dcterms:modified xsi:type="dcterms:W3CDTF">2019-06-17T04:24:11Z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1033-10.2.0.7646</vt:lpwstr>
  </property>
</Properties>
</file>