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0"/>
  </bookViews>
  <sheets>
    <sheet name="AHP" sheetId="1" r:id="rId1"/>
  </sheets>
  <definedNames/>
  <calcPr fullCalcOnLoad="1"/>
</workbook>
</file>

<file path=xl/sharedStrings.xml><?xml version="1.0" encoding="utf-8"?>
<sst xmlns="http://schemas.openxmlformats.org/spreadsheetml/2006/main" count="117" uniqueCount="39">
  <si>
    <t>Bronkhitis</t>
  </si>
  <si>
    <t>Flu</t>
  </si>
  <si>
    <t>F</t>
  </si>
  <si>
    <t>B</t>
  </si>
  <si>
    <t>Demam</t>
  </si>
  <si>
    <t>D</t>
  </si>
  <si>
    <t>Anemia</t>
  </si>
  <si>
    <t>A</t>
  </si>
  <si>
    <t>Sakit Kepala</t>
  </si>
  <si>
    <t>Pilek, Hidung Buntu</t>
  </si>
  <si>
    <t>Badan Lemas</t>
  </si>
  <si>
    <t>Kedinginan</t>
  </si>
  <si>
    <t>A,F</t>
  </si>
  <si>
    <t>CF</t>
  </si>
  <si>
    <t>Gejala yang Dipilih</t>
  </si>
  <si>
    <t>Basis Pengetahuan (Aturan)</t>
  </si>
  <si>
    <t>Kode_Pengetahuan</t>
  </si>
  <si>
    <t>Kode_Penyakit</t>
  </si>
  <si>
    <t>Kode_Gejala</t>
  </si>
  <si>
    <t>Nama_Penyakit</t>
  </si>
  <si>
    <t>Nama_Gejala</t>
  </si>
  <si>
    <t>Anemia, Flu</t>
  </si>
  <si>
    <t>B,D,F</t>
  </si>
  <si>
    <t>Bronkhitis, Demam, Flu</t>
  </si>
  <si>
    <t>Bronkhitis, Flu</t>
  </si>
  <si>
    <t>Demam, Flu</t>
  </si>
  <si>
    <t>D, F</t>
  </si>
  <si>
    <t>Anemia, Bronkhitis, Flu</t>
  </si>
  <si>
    <t>Kode Penyakit</t>
  </si>
  <si>
    <t>Kode Gejala</t>
  </si>
  <si>
    <t>ø</t>
  </si>
  <si>
    <t>B,F</t>
  </si>
  <si>
    <t>Batuk</t>
  </si>
  <si>
    <t>A,D,F</t>
  </si>
  <si>
    <t>D,F</t>
  </si>
  <si>
    <t>Badan Panas</t>
  </si>
  <si>
    <t>Bersin-Bersin</t>
  </si>
  <si>
    <t>Kemungkinan Terbesar Menderita Penyakit Anemia dan Flu (A,F) Sebesar 0.243243243243243</t>
  </si>
  <si>
    <t>Perhitungan Penentuan Penyakit Umum dengan Metode Dempster Shafer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</si>
</sst>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35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2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2" width="17.421875" style="2" customWidth="1"/>
    <col min="3" max="3" width="16.421875" style="2" customWidth="1"/>
    <col min="4" max="4" width="17.00390625" style="2" customWidth="1"/>
    <col min="5" max="5" width="21.421875" style="2" customWidth="1"/>
    <col min="6" max="6" width="16.00390625" style="2" customWidth="1"/>
    <col min="7" max="7" width="19.00390625" style="2" customWidth="1"/>
    <col min="8" max="8" width="17.140625" style="2" customWidth="1"/>
    <col min="9" max="9" width="12.7109375" style="2" customWidth="1"/>
    <col min="10" max="16384" width="9.140625" style="2" customWidth="1"/>
  </cols>
  <sheetData>
    <row r="2" ht="23.25">
      <c r="B2" s="4" t="s">
        <v>38</v>
      </c>
    </row>
    <row r="4" spans="2:10" ht="15">
      <c r="B4" s="5" t="s">
        <v>17</v>
      </c>
      <c r="C4" s="5" t="s">
        <v>19</v>
      </c>
      <c r="G4" s="6" t="s">
        <v>15</v>
      </c>
      <c r="H4" s="6"/>
      <c r="I4" s="6"/>
      <c r="J4" s="6"/>
    </row>
    <row r="5" spans="2:10" ht="15">
      <c r="B5" s="5" t="s">
        <v>7</v>
      </c>
      <c r="C5" s="5" t="s">
        <v>6</v>
      </c>
      <c r="G5" s="6" t="s">
        <v>16</v>
      </c>
      <c r="H5" s="6" t="s">
        <v>28</v>
      </c>
      <c r="I5" s="6" t="s">
        <v>29</v>
      </c>
      <c r="J5" s="6" t="s">
        <v>13</v>
      </c>
    </row>
    <row r="6" spans="2:10" ht="15">
      <c r="B6" s="5" t="s">
        <v>3</v>
      </c>
      <c r="C6" s="5" t="s">
        <v>0</v>
      </c>
      <c r="G6" s="6">
        <v>1</v>
      </c>
      <c r="H6" s="6" t="s">
        <v>7</v>
      </c>
      <c r="I6" s="6">
        <v>2</v>
      </c>
      <c r="J6" s="6">
        <v>0.5</v>
      </c>
    </row>
    <row r="7" spans="2:10" ht="15">
      <c r="B7" s="5" t="s">
        <v>5</v>
      </c>
      <c r="C7" s="5" t="s">
        <v>4</v>
      </c>
      <c r="G7" s="6">
        <v>2</v>
      </c>
      <c r="H7" s="6" t="s">
        <v>7</v>
      </c>
      <c r="I7" s="6">
        <v>6</v>
      </c>
      <c r="J7" s="6">
        <v>0.3</v>
      </c>
    </row>
    <row r="8" spans="2:10" ht="15">
      <c r="B8" s="5" t="s">
        <v>2</v>
      </c>
      <c r="C8" s="5" t="s">
        <v>1</v>
      </c>
      <c r="G8" s="6">
        <v>3</v>
      </c>
      <c r="H8" s="6" t="s">
        <v>3</v>
      </c>
      <c r="I8" s="6">
        <v>1</v>
      </c>
      <c r="J8" s="6">
        <v>0.4</v>
      </c>
    </row>
    <row r="9" spans="7:10" ht="15">
      <c r="G9" s="6">
        <v>4</v>
      </c>
      <c r="H9" s="6" t="s">
        <v>3</v>
      </c>
      <c r="I9" s="6">
        <v>3</v>
      </c>
      <c r="J9" s="6">
        <v>0.6</v>
      </c>
    </row>
    <row r="10" spans="2:10" ht="15">
      <c r="B10" s="8" t="s">
        <v>18</v>
      </c>
      <c r="C10" s="8" t="s">
        <v>20</v>
      </c>
      <c r="D10" s="3" t="s">
        <v>17</v>
      </c>
      <c r="E10" s="3" t="s">
        <v>19</v>
      </c>
      <c r="F10" s="8" t="s">
        <v>13</v>
      </c>
      <c r="G10" s="6">
        <v>5</v>
      </c>
      <c r="H10" s="6" t="s">
        <v>3</v>
      </c>
      <c r="I10" s="6">
        <v>4</v>
      </c>
      <c r="J10" s="6">
        <v>0.4</v>
      </c>
    </row>
    <row r="11" spans="2:10" ht="15">
      <c r="B11" s="8">
        <v>1</v>
      </c>
      <c r="C11" s="8" t="s">
        <v>35</v>
      </c>
      <c r="D11" s="3" t="s">
        <v>22</v>
      </c>
      <c r="E11" s="3" t="s">
        <v>23</v>
      </c>
      <c r="F11" s="8">
        <v>0.4</v>
      </c>
      <c r="G11" s="6">
        <v>6</v>
      </c>
      <c r="H11" s="6" t="s">
        <v>5</v>
      </c>
      <c r="I11" s="6">
        <v>1</v>
      </c>
      <c r="J11" s="6">
        <v>0.4</v>
      </c>
    </row>
    <row r="12" spans="2:10" ht="15">
      <c r="B12" s="8">
        <v>2</v>
      </c>
      <c r="C12" s="8" t="s">
        <v>8</v>
      </c>
      <c r="D12" s="3" t="s">
        <v>12</v>
      </c>
      <c r="E12" s="3" t="s">
        <v>21</v>
      </c>
      <c r="F12" s="8">
        <v>0.5</v>
      </c>
      <c r="G12" s="6">
        <v>7</v>
      </c>
      <c r="H12" s="6" t="s">
        <v>5</v>
      </c>
      <c r="I12" s="6">
        <v>6</v>
      </c>
      <c r="J12" s="6">
        <v>0.3</v>
      </c>
    </row>
    <row r="13" spans="2:10" ht="15">
      <c r="B13" s="8">
        <v>3</v>
      </c>
      <c r="C13" s="8" t="s">
        <v>36</v>
      </c>
      <c r="D13" s="3" t="s">
        <v>31</v>
      </c>
      <c r="E13" s="3" t="s">
        <v>24</v>
      </c>
      <c r="F13" s="8">
        <v>0.6</v>
      </c>
      <c r="G13" s="6">
        <v>8</v>
      </c>
      <c r="H13" s="6" t="s">
        <v>5</v>
      </c>
      <c r="I13" s="6">
        <v>7</v>
      </c>
      <c r="J13" s="6">
        <v>0.3</v>
      </c>
    </row>
    <row r="14" spans="2:10" ht="15">
      <c r="B14" s="8">
        <v>4</v>
      </c>
      <c r="C14" s="8" t="s">
        <v>32</v>
      </c>
      <c r="D14" s="3" t="s">
        <v>3</v>
      </c>
      <c r="E14" s="3" t="s">
        <v>0</v>
      </c>
      <c r="F14" s="8">
        <v>0.4</v>
      </c>
      <c r="G14" s="6">
        <v>9</v>
      </c>
      <c r="H14" s="6" t="s">
        <v>2</v>
      </c>
      <c r="I14" s="6">
        <v>1</v>
      </c>
      <c r="J14" s="6">
        <v>0.4</v>
      </c>
    </row>
    <row r="15" spans="2:10" ht="15">
      <c r="B15" s="8">
        <v>5</v>
      </c>
      <c r="C15" s="8" t="s">
        <v>9</v>
      </c>
      <c r="D15" s="3" t="s">
        <v>2</v>
      </c>
      <c r="E15" s="3" t="s">
        <v>1</v>
      </c>
      <c r="F15" s="8">
        <v>0.8</v>
      </c>
      <c r="G15" s="6">
        <v>10</v>
      </c>
      <c r="H15" s="6" t="s">
        <v>2</v>
      </c>
      <c r="I15" s="6">
        <v>2</v>
      </c>
      <c r="J15" s="6">
        <v>0.5</v>
      </c>
    </row>
    <row r="16" spans="2:10" ht="15">
      <c r="B16" s="8">
        <v>6</v>
      </c>
      <c r="C16" s="8" t="s">
        <v>10</v>
      </c>
      <c r="D16" s="3" t="s">
        <v>33</v>
      </c>
      <c r="E16" s="3" t="s">
        <v>27</v>
      </c>
      <c r="F16" s="8">
        <v>0.3</v>
      </c>
      <c r="G16" s="6">
        <v>11</v>
      </c>
      <c r="H16" s="6" t="s">
        <v>2</v>
      </c>
      <c r="I16" s="6">
        <v>3</v>
      </c>
      <c r="J16" s="6">
        <v>0.6</v>
      </c>
    </row>
    <row r="17" spans="2:10" ht="15">
      <c r="B17" s="8">
        <v>7</v>
      </c>
      <c r="C17" s="8" t="s">
        <v>11</v>
      </c>
      <c r="D17" s="3" t="s">
        <v>26</v>
      </c>
      <c r="E17" s="3" t="s">
        <v>25</v>
      </c>
      <c r="F17" s="8">
        <v>0.3</v>
      </c>
      <c r="G17" s="6">
        <v>13</v>
      </c>
      <c r="H17" s="6" t="s">
        <v>2</v>
      </c>
      <c r="I17" s="6">
        <v>5</v>
      </c>
      <c r="J17" s="6">
        <v>0.8</v>
      </c>
    </row>
    <row r="18" spans="7:10" ht="15">
      <c r="G18" s="6">
        <v>14</v>
      </c>
      <c r="H18" s="6" t="s">
        <v>2</v>
      </c>
      <c r="I18" s="6">
        <v>6</v>
      </c>
      <c r="J18" s="6">
        <v>0.3</v>
      </c>
    </row>
    <row r="19" spans="2:10" ht="15">
      <c r="B19" s="7" t="s">
        <v>14</v>
      </c>
      <c r="C19" s="7"/>
      <c r="G19" s="6">
        <v>15</v>
      </c>
      <c r="H19" s="6" t="s">
        <v>2</v>
      </c>
      <c r="I19" s="6">
        <v>7</v>
      </c>
      <c r="J19" s="6">
        <v>0.3</v>
      </c>
    </row>
    <row r="20" spans="2:3" ht="15">
      <c r="B20" s="7">
        <v>1</v>
      </c>
      <c r="C20" s="7" t="s">
        <v>35</v>
      </c>
    </row>
    <row r="21" spans="2:3" ht="15">
      <c r="B21" s="7">
        <v>2</v>
      </c>
      <c r="C21" s="7" t="s">
        <v>8</v>
      </c>
    </row>
    <row r="22" spans="2:3" ht="15">
      <c r="B22" s="7">
        <v>4</v>
      </c>
      <c r="C22" s="7" t="s">
        <v>32</v>
      </c>
    </row>
    <row r="23" spans="2:3" ht="15">
      <c r="B23" s="7">
        <v>6</v>
      </c>
      <c r="C23" s="7" t="s">
        <v>10</v>
      </c>
    </row>
    <row r="25" spans="2:7" ht="15">
      <c r="B25" s="7"/>
      <c r="C25" s="7"/>
      <c r="D25" s="7" t="s">
        <v>12</v>
      </c>
      <c r="E25" s="9">
        <v>0.5</v>
      </c>
      <c r="F25" s="9" t="s">
        <v>30</v>
      </c>
      <c r="G25" s="7">
        <f>1-E25</f>
        <v>0.5</v>
      </c>
    </row>
    <row r="26" spans="2:7" ht="15">
      <c r="B26" s="7" t="s">
        <v>22</v>
      </c>
      <c r="C26" s="7">
        <v>0.4</v>
      </c>
      <c r="D26" s="7" t="s">
        <v>2</v>
      </c>
      <c r="E26" s="7">
        <f>C26*E25</f>
        <v>0.2</v>
      </c>
      <c r="F26" s="7" t="s">
        <v>22</v>
      </c>
      <c r="G26" s="7">
        <f>C26*G25</f>
        <v>0.2</v>
      </c>
    </row>
    <row r="27" spans="2:7" ht="15">
      <c r="B27" s="9" t="s">
        <v>30</v>
      </c>
      <c r="C27" s="9">
        <f>1-C26</f>
        <v>0.6</v>
      </c>
      <c r="D27" s="7" t="s">
        <v>12</v>
      </c>
      <c r="E27" s="7">
        <f>C27*E25</f>
        <v>0.3</v>
      </c>
      <c r="F27" s="9" t="s">
        <v>30</v>
      </c>
      <c r="G27" s="7">
        <f>C27*G25</f>
        <v>0.3</v>
      </c>
    </row>
    <row r="29" spans="2:3" ht="15">
      <c r="B29" s="7" t="s">
        <v>2</v>
      </c>
      <c r="C29" s="7">
        <f>E26/1</f>
        <v>0.2</v>
      </c>
    </row>
    <row r="30" spans="2:3" ht="15">
      <c r="B30" s="7" t="s">
        <v>22</v>
      </c>
      <c r="C30" s="7">
        <f>G26/1</f>
        <v>0.2</v>
      </c>
    </row>
    <row r="31" spans="2:3" ht="15">
      <c r="B31" s="7" t="s">
        <v>12</v>
      </c>
      <c r="C31" s="7">
        <f>E27/1</f>
        <v>0.3</v>
      </c>
    </row>
    <row r="32" spans="2:3" ht="15">
      <c r="B32" s="9" t="s">
        <v>30</v>
      </c>
      <c r="C32" s="7">
        <f>G27/1</f>
        <v>0.3</v>
      </c>
    </row>
    <row r="35" spans="2:7" ht="15">
      <c r="B35" s="3"/>
      <c r="C35" s="3"/>
      <c r="D35" s="3" t="s">
        <v>3</v>
      </c>
      <c r="E35" s="3">
        <v>0.4</v>
      </c>
      <c r="F35" s="10" t="s">
        <v>30</v>
      </c>
      <c r="G35" s="3">
        <v>0.6</v>
      </c>
    </row>
    <row r="36" spans="2:7" ht="15">
      <c r="B36" s="3" t="s">
        <v>2</v>
      </c>
      <c r="C36" s="3">
        <v>0.2</v>
      </c>
      <c r="D36" s="10" t="s">
        <v>30</v>
      </c>
      <c r="E36" s="3">
        <f>C36*E35</f>
        <v>0.08000000000000002</v>
      </c>
      <c r="F36" s="3" t="s">
        <v>2</v>
      </c>
      <c r="G36" s="3">
        <f>C36*G35</f>
        <v>0.12</v>
      </c>
    </row>
    <row r="37" spans="2:7" ht="15">
      <c r="B37" s="3" t="s">
        <v>22</v>
      </c>
      <c r="C37" s="3">
        <v>0.2</v>
      </c>
      <c r="D37" s="3" t="s">
        <v>3</v>
      </c>
      <c r="E37" s="3">
        <f>C37*E35</f>
        <v>0.08000000000000002</v>
      </c>
      <c r="F37" s="3" t="s">
        <v>22</v>
      </c>
      <c r="G37" s="3">
        <f>C37*G35</f>
        <v>0.12</v>
      </c>
    </row>
    <row r="38" spans="2:7" ht="15">
      <c r="B38" s="3" t="s">
        <v>12</v>
      </c>
      <c r="C38" s="3">
        <v>0.3</v>
      </c>
      <c r="D38" s="10" t="s">
        <v>30</v>
      </c>
      <c r="E38" s="3">
        <f>C38*E35</f>
        <v>0.12</v>
      </c>
      <c r="F38" s="3" t="s">
        <v>12</v>
      </c>
      <c r="G38" s="3">
        <f>C38*G35</f>
        <v>0.18</v>
      </c>
    </row>
    <row r="39" spans="2:7" ht="15">
      <c r="B39" s="10" t="s">
        <v>30</v>
      </c>
      <c r="C39" s="3">
        <v>0.3</v>
      </c>
      <c r="D39" s="3" t="s">
        <v>3</v>
      </c>
      <c r="E39" s="3">
        <f>C39*E35</f>
        <v>0.12</v>
      </c>
      <c r="F39" s="10" t="s">
        <v>30</v>
      </c>
      <c r="G39" s="3">
        <f>C39*G35</f>
        <v>0.18</v>
      </c>
    </row>
    <row r="41" spans="2:3" ht="15">
      <c r="B41" s="3" t="s">
        <v>2</v>
      </c>
      <c r="C41" s="3">
        <f>G36/(1-(E36+E38))</f>
        <v>0.15</v>
      </c>
    </row>
    <row r="42" spans="2:3" ht="15">
      <c r="B42" s="3" t="s">
        <v>3</v>
      </c>
      <c r="C42" s="3">
        <f>(E37+E39)/(1-(E36+E38))</f>
        <v>0.25</v>
      </c>
    </row>
    <row r="43" spans="2:3" ht="15">
      <c r="B43" s="3" t="s">
        <v>22</v>
      </c>
      <c r="C43" s="3">
        <f>G37/(1-(E36+E38))</f>
        <v>0.15</v>
      </c>
    </row>
    <row r="44" spans="2:3" ht="15">
      <c r="B44" s="3" t="s">
        <v>12</v>
      </c>
      <c r="C44" s="3">
        <f>G38/(1-(E36+E38))</f>
        <v>0.22499999999999998</v>
      </c>
    </row>
    <row r="45" spans="2:3" ht="15">
      <c r="B45" s="10" t="s">
        <v>30</v>
      </c>
      <c r="C45" s="3">
        <f>G39/(1-(E36+E38))</f>
        <v>0.22499999999999998</v>
      </c>
    </row>
    <row r="48" spans="2:7" ht="15">
      <c r="B48" s="6"/>
      <c r="C48" s="6"/>
      <c r="D48" s="6" t="s">
        <v>33</v>
      </c>
      <c r="E48" s="6">
        <v>0.3</v>
      </c>
      <c r="F48" s="11" t="s">
        <v>30</v>
      </c>
      <c r="G48" s="6">
        <v>0.7</v>
      </c>
    </row>
    <row r="49" spans="2:7" ht="15">
      <c r="B49" s="6" t="s">
        <v>2</v>
      </c>
      <c r="C49" s="6">
        <v>0.15</v>
      </c>
      <c r="D49" s="6" t="s">
        <v>2</v>
      </c>
      <c r="E49" s="6">
        <f>C49*E48</f>
        <v>0.045</v>
      </c>
      <c r="F49" s="11" t="s">
        <v>2</v>
      </c>
      <c r="G49" s="6">
        <f>C49*G48</f>
        <v>0.105</v>
      </c>
    </row>
    <row r="50" spans="2:7" ht="15">
      <c r="B50" s="6" t="s">
        <v>3</v>
      </c>
      <c r="C50" s="6">
        <v>0.25</v>
      </c>
      <c r="D50" s="11" t="s">
        <v>30</v>
      </c>
      <c r="E50" s="6">
        <f>C50*E48</f>
        <v>0.075</v>
      </c>
      <c r="F50" s="6" t="s">
        <v>3</v>
      </c>
      <c r="G50" s="6">
        <f>C50*G48</f>
        <v>0.175</v>
      </c>
    </row>
    <row r="51" spans="2:7" ht="15">
      <c r="B51" s="6" t="s">
        <v>22</v>
      </c>
      <c r="C51" s="6">
        <v>0.15</v>
      </c>
      <c r="D51" s="6" t="s">
        <v>34</v>
      </c>
      <c r="E51" s="6">
        <f>C51*E48</f>
        <v>0.045</v>
      </c>
      <c r="F51" s="6" t="s">
        <v>22</v>
      </c>
      <c r="G51" s="6">
        <f>C51*G48</f>
        <v>0.105</v>
      </c>
    </row>
    <row r="52" spans="2:7" ht="15">
      <c r="B52" s="6" t="s">
        <v>12</v>
      </c>
      <c r="C52" s="6">
        <v>0.22499999999999998</v>
      </c>
      <c r="D52" s="6" t="s">
        <v>12</v>
      </c>
      <c r="E52" s="6">
        <f>C52*E48</f>
        <v>0.06749999999999999</v>
      </c>
      <c r="F52" s="6" t="s">
        <v>12</v>
      </c>
      <c r="G52" s="6">
        <f>C52*G48</f>
        <v>0.15749999999999997</v>
      </c>
    </row>
    <row r="53" spans="2:7" ht="15">
      <c r="B53" s="11" t="s">
        <v>30</v>
      </c>
      <c r="C53" s="6">
        <v>0.22499999999999998</v>
      </c>
      <c r="D53" s="6" t="s">
        <v>33</v>
      </c>
      <c r="E53" s="6">
        <f>C53*E48</f>
        <v>0.06749999999999999</v>
      </c>
      <c r="F53" s="11" t="s">
        <v>30</v>
      </c>
      <c r="G53" s="6">
        <f>C53*G48</f>
        <v>0.15749999999999997</v>
      </c>
    </row>
    <row r="55" spans="2:3" ht="15">
      <c r="B55" s="6" t="s">
        <v>2</v>
      </c>
      <c r="C55" s="6">
        <f>(E49+G49)/(1-E50)</f>
        <v>0.16216216216216214</v>
      </c>
    </row>
    <row r="56" spans="2:3" ht="15">
      <c r="B56" s="6" t="s">
        <v>3</v>
      </c>
      <c r="C56" s="6">
        <f>G50/(1-E50)</f>
        <v>0.18918918918918917</v>
      </c>
    </row>
    <row r="57" spans="2:3" ht="15">
      <c r="B57" s="6" t="s">
        <v>34</v>
      </c>
      <c r="C57" s="6">
        <f>E51/(1-E50)</f>
        <v>0.048648648648648644</v>
      </c>
    </row>
    <row r="58" spans="2:3" ht="15">
      <c r="B58" s="6" t="s">
        <v>22</v>
      </c>
      <c r="C58" s="6">
        <f>G51/(1-E50)</f>
        <v>0.1135135135135135</v>
      </c>
    </row>
    <row r="59" spans="2:3" ht="15">
      <c r="B59" s="6" t="s">
        <v>12</v>
      </c>
      <c r="C59" s="6">
        <f>(E52+G52)/(1-E50)</f>
        <v>0.2432432432432432</v>
      </c>
    </row>
    <row r="60" spans="2:3" ht="15">
      <c r="B60" s="6" t="s">
        <v>33</v>
      </c>
      <c r="C60" s="6">
        <f>E53/(1-E50)</f>
        <v>0.07297297297297296</v>
      </c>
    </row>
    <row r="61" spans="2:3" ht="15">
      <c r="B61" s="11" t="s">
        <v>30</v>
      </c>
      <c r="C61" s="6">
        <f>G53/(1-E50)</f>
        <v>0.17027027027027022</v>
      </c>
    </row>
    <row r="64" spans="2:6" ht="15">
      <c r="B64" s="1" t="s">
        <v>37</v>
      </c>
      <c r="C64" s="1"/>
      <c r="D64" s="1"/>
      <c r="E64" s="1"/>
      <c r="F64" s="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Amijaya</cp:lastModifiedBy>
  <dcterms:created xsi:type="dcterms:W3CDTF">2013-06-29T02:04:05Z</dcterms:created>
  <dcterms:modified xsi:type="dcterms:W3CDTF">2014-07-15T00:12:14Z</dcterms:modified>
  <cp:category/>
  <cp:version/>
  <cp:contentType/>
  <cp:contentStatus/>
</cp:coreProperties>
</file>